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tabRatio="856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<sst xmlns="http://schemas.openxmlformats.org/spreadsheetml/2006/main" count="216" uniqueCount="111">
  <si>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</si>
  <si>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</si>
  <si>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</si>
  <si>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</si>
  <si>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</si>
  <si>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</si>
  <si>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</si>
  <si>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</si>
  <si>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</si>
  <si>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</si>
  <si>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</si>
  <si>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</si>
  <si>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</si>
  <si>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</si>
  <si>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</si>
  <si>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</si>
  <si>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</si>
  <si>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</si>
  <si>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</si>
  <si>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</si>
  <si>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</si>
  <si>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</si>
  <si>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</si>
  <si>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</si>
  <si>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</si>
  <si>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</si>
  <si>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</si>
  <si>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</si>
  <si>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</si>
  <si>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</si>
  <si>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</si>
  <si>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</si>
  <si>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</si>
  <si>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</si>
  <si>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</si>
  <si>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</si>
  <si>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</si>
  <si>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</si>
  <si>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</si>
  <si>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</si>
  <si>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</si>
  <si>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</si>
  <si>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</si>
  <si>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</si>
  <si>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</si>
  <si>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</si>
  <si>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</si>
  <si>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</si>
  <si>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</si>
  <si>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</si>
  <si>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</si>
  <si>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</si>
  <si>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207</t>
  </si>
  <si>
    <t>文化旅游体育与传媒支出</t>
  </si>
  <si>
    <t>　20703</t>
  </si>
  <si>
    <t>　体育</t>
  </si>
  <si>
    <t>　　2070307</t>
  </si>
  <si>
    <t>　　体育场馆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</si>
  <si>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</si>
  <si>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</si>
  <si>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</si>
  <si>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</si>
  <si>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</si>
  <si>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</si>
  <si>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</si>
  <si>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</si>
  <si>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229</t>
  </si>
  <si>
    <t>　22960</t>
  </si>
  <si>
    <t>　彩票公益金及对应专项债务收入安排的支出</t>
  </si>
  <si>
    <t>　　2296003</t>
  </si>
  <si>
    <t>　　用于体育事业的彩票公益金支出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</si>
  <si>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</si>
  <si>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</si>
  <si>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</si>
  <si>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</si>
  <si>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</si>
  <si>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</si>
  <si>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</si>
  <si>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</si>
  <si>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</si>
  <si>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</si>
  <si>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</si>
  <si>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</si>
  <si>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</si>
  <si>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</si>
  <si>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</si>
  <si>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</si>
  <si>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</si>
  <si>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</si>
  <si>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</si>
  <si>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</si>
  <si>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</si>
  <si>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</si>
  <si>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</si>
  <si>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</si>
  <si>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</si>
  <si>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30301</t>
  </si>
  <si>
    <t>　离休费</t>
  </si>
  <si>
    <t>　30307</t>
  </si>
  <si>
    <t>　医疗费补助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</si>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</sst>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workbookViewId="0" topLeftCell="A1">
      <selection activeCell="A1" sqref="A1:IV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1" customHeight="1">
      <c r="A1" s="18" t="s">
        <v>0</v>
      </c>
      <c r="B1" s="18"/>
      <c r="C1" s="18"/>
      <c r="D1" s="18"/>
      <c r="E1" s="40"/>
      <c r="F1" s="40"/>
      <c r="G1" s="40"/>
      <c r="H1" s="40"/>
    </row>
    <row r="2" spans="2:8" s="1" customFormat="1" ht="18.75" customHeight="1">
      <c r="B2" s="20"/>
      <c r="C2" s="20"/>
      <c r="D2" s="21" t="s">
        <v>1</v>
      </c>
      <c r="E2" s="20"/>
      <c r="F2" s="20"/>
      <c r="G2" s="20"/>
      <c r="H2" s="20"/>
    </row>
    <row r="3" spans="1:8" s="1" customFormat="1" ht="24" customHeight="1">
      <c r="A3" s="23" t="s">
        <v>2</v>
      </c>
      <c r="B3" s="23"/>
      <c r="C3" s="23" t="s">
        <v>3</v>
      </c>
      <c r="D3" s="23"/>
      <c r="E3" s="20"/>
      <c r="F3" s="20"/>
      <c r="G3" s="20"/>
      <c r="H3" s="20"/>
    </row>
    <row r="4" spans="1:8" s="1" customFormat="1" ht="21.75" customHeight="1">
      <c r="A4" s="23" t="s">
        <v>4</v>
      </c>
      <c r="B4" s="23" t="s">
        <v>5</v>
      </c>
      <c r="C4" s="23" t="s">
        <v>6</v>
      </c>
      <c r="D4" s="23" t="s">
        <v>5</v>
      </c>
      <c r="E4" s="20"/>
      <c r="F4" s="20"/>
      <c r="G4" s="20"/>
      <c r="H4" s="20"/>
    </row>
    <row r="5" spans="1:8" s="1" customFormat="1" ht="21" customHeight="1">
      <c r="A5" s="41" t="s">
        <v>7</v>
      </c>
      <c r="B5" s="42">
        <f>SUM(B6:B7)</f>
        <v>1921.8</v>
      </c>
      <c r="C5" s="41" t="s">
        <v>8</v>
      </c>
      <c r="D5" s="55"/>
      <c r="E5" s="20"/>
      <c r="F5" s="20"/>
      <c r="G5" s="20"/>
      <c r="H5" s="20"/>
    </row>
    <row r="6" spans="1:8" s="1" customFormat="1" ht="21" customHeight="1">
      <c r="A6" s="41" t="s">
        <v>9</v>
      </c>
      <c r="B6" s="55">
        <v>1455.8</v>
      </c>
      <c r="C6" s="41" t="s">
        <v>10</v>
      </c>
      <c r="D6" s="55"/>
      <c r="E6" s="20"/>
      <c r="F6" s="20"/>
      <c r="G6" s="20"/>
      <c r="H6" s="20"/>
    </row>
    <row r="7" spans="1:8" s="1" customFormat="1" ht="21" customHeight="1">
      <c r="A7" s="12" t="s">
        <v>11</v>
      </c>
      <c r="B7" s="55">
        <v>466</v>
      </c>
      <c r="C7" s="41" t="s">
        <v>12</v>
      </c>
      <c r="D7" s="55"/>
      <c r="E7" s="20"/>
      <c r="F7" s="20"/>
      <c r="G7" s="20"/>
      <c r="H7" s="20"/>
    </row>
    <row r="8" spans="1:8" s="1" customFormat="1" ht="21" customHeight="1">
      <c r="A8" s="41" t="s">
        <v>13</v>
      </c>
      <c r="B8" s="55"/>
      <c r="C8" s="41" t="s">
        <v>14</v>
      </c>
      <c r="D8" s="55"/>
      <c r="E8" s="20"/>
      <c r="F8" s="20"/>
      <c r="G8" s="20"/>
      <c r="H8" s="20"/>
    </row>
    <row r="9" spans="1:8" s="1" customFormat="1" ht="21" customHeight="1">
      <c r="A9" s="41"/>
      <c r="B9" s="55"/>
      <c r="C9" s="41" t="s">
        <v>15</v>
      </c>
      <c r="D9" s="55">
        <v>1244.56</v>
      </c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16</v>
      </c>
      <c r="D10" s="55">
        <v>230</v>
      </c>
      <c r="E10" s="20"/>
      <c r="F10" s="20"/>
      <c r="G10" s="20"/>
      <c r="H10" s="20"/>
    </row>
    <row r="11" spans="1:8" s="1" customFormat="1" ht="21" customHeight="1">
      <c r="A11" s="41" t="s">
        <v>17</v>
      </c>
      <c r="B11" s="55"/>
      <c r="C11" s="41" t="s">
        <v>18</v>
      </c>
      <c r="D11" s="55"/>
      <c r="E11" s="20"/>
      <c r="F11" s="20"/>
      <c r="G11" s="20"/>
      <c r="H11" s="20"/>
    </row>
    <row r="12" spans="1:8" s="1" customFormat="1" ht="21" customHeight="1">
      <c r="A12" s="41" t="s">
        <v>19</v>
      </c>
      <c r="B12" s="55"/>
      <c r="C12" s="41" t="s">
        <v>20</v>
      </c>
      <c r="D12" s="55"/>
      <c r="E12" s="20"/>
      <c r="F12" s="20"/>
      <c r="G12" s="20"/>
      <c r="H12" s="20"/>
    </row>
    <row r="13" spans="1:8" s="1" customFormat="1" ht="21" customHeight="1">
      <c r="A13" s="41" t="s">
        <v>21</v>
      </c>
      <c r="B13" s="55"/>
      <c r="C13" s="41" t="s">
        <v>22</v>
      </c>
      <c r="D13" s="55"/>
      <c r="E13" s="20"/>
      <c r="F13" s="20"/>
      <c r="G13" s="20"/>
      <c r="H13" s="20"/>
    </row>
    <row r="14" spans="1:8" s="1" customFormat="1" ht="21" customHeight="1">
      <c r="A14" s="41" t="s">
        <v>23</v>
      </c>
      <c r="B14" s="68">
        <v>18.76</v>
      </c>
      <c r="C14" s="41" t="s">
        <v>24</v>
      </c>
      <c r="D14" s="55"/>
      <c r="E14" s="20"/>
      <c r="F14" s="20"/>
      <c r="G14" s="20"/>
      <c r="H14" s="20"/>
    </row>
    <row r="15" spans="1:8" s="1" customFormat="1" ht="21" customHeight="1">
      <c r="A15" s="12"/>
      <c r="B15" s="42"/>
      <c r="C15" s="41" t="s">
        <v>25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26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69"/>
      <c r="C17" s="41" t="s">
        <v>27</v>
      </c>
      <c r="D17" s="55"/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28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29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30</v>
      </c>
      <c r="D20" s="70">
        <f>SUM(D24)-SUM(D5:D19)</f>
        <v>466</v>
      </c>
      <c r="E20" s="20"/>
      <c r="F20" s="20"/>
      <c r="G20" s="20"/>
      <c r="H20" s="20"/>
    </row>
    <row r="21" spans="1:8" s="1" customFormat="1" ht="21" customHeight="1">
      <c r="A21" s="12"/>
      <c r="B21" s="69"/>
      <c r="C21" s="41"/>
      <c r="D21" s="70"/>
      <c r="E21" s="20"/>
      <c r="F21" s="20"/>
      <c r="G21" s="20"/>
      <c r="H21" s="20"/>
    </row>
    <row r="22" spans="1:8" s="1" customFormat="1" ht="21" customHeight="1">
      <c r="A22" s="12"/>
      <c r="B22" s="50"/>
      <c r="C22" s="41"/>
      <c r="D22" s="70"/>
      <c r="E22" s="20"/>
      <c r="F22" s="20"/>
      <c r="G22" s="20"/>
      <c r="H22" s="20"/>
    </row>
    <row r="23" spans="1:8" s="1" customFormat="1" ht="21" customHeight="1">
      <c r="A23" s="41"/>
      <c r="B23" s="50"/>
      <c r="C23" s="41"/>
      <c r="D23" s="42"/>
      <c r="E23" s="20"/>
      <c r="F23" s="20"/>
      <c r="G23" s="20"/>
      <c r="H23" s="20"/>
    </row>
    <row r="24" spans="1:8" s="1" customFormat="1" ht="21" customHeight="1">
      <c r="A24" s="23" t="s">
        <v>31</v>
      </c>
      <c r="B24" s="42">
        <f>SUM(B5)+SUM(B8)+SUM(B11:B14)</f>
        <v>1940.56</v>
      </c>
      <c r="C24" s="23" t="s">
        <v>32</v>
      </c>
      <c r="D24" s="55">
        <v>1940.56</v>
      </c>
      <c r="E24" s="40"/>
      <c r="F24" s="40"/>
      <c r="G24" s="40"/>
      <c r="H24" s="40"/>
    </row>
    <row r="25" spans="1:8" s="1" customFormat="1" ht="21" customHeight="1">
      <c r="A25" s="41" t="s">
        <v>33</v>
      </c>
      <c r="B25" s="55"/>
      <c r="C25" s="23" t="s">
        <v>34</v>
      </c>
      <c r="D25" s="42"/>
      <c r="E25" s="40"/>
      <c r="F25" s="40"/>
      <c r="G25" s="40"/>
      <c r="H25" s="40"/>
    </row>
    <row r="26" spans="1:8" s="1" customFormat="1" ht="19.5" customHeight="1">
      <c r="A26" s="41" t="s">
        <v>35</v>
      </c>
      <c r="B26" s="55"/>
      <c r="C26" s="41"/>
      <c r="D26" s="42"/>
      <c r="E26" s="40"/>
      <c r="F26" s="40"/>
      <c r="G26" s="40"/>
      <c r="H26" s="40"/>
    </row>
    <row r="27" spans="1:8" s="1" customFormat="1" ht="19.5" customHeight="1">
      <c r="A27" s="23" t="s">
        <v>36</v>
      </c>
      <c r="B27" s="42">
        <f>SUM(B24:B26)</f>
        <v>1940.56</v>
      </c>
      <c r="C27" s="23" t="s">
        <v>37</v>
      </c>
      <c r="D27" s="42">
        <f>SUM(D24)+SUM(D25)</f>
        <v>1940.56</v>
      </c>
      <c r="E27" s="40"/>
      <c r="F27" s="40"/>
      <c r="G27" s="40"/>
      <c r="H27" s="40"/>
    </row>
    <row r="28" spans="1:8" s="1" customFormat="1" ht="15">
      <c r="A28" s="59"/>
      <c r="B28" s="6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4" s="1" customFormat="1" ht="15">
      <c r="A30" s="40"/>
      <c r="B30" s="40"/>
      <c r="C30" s="40"/>
      <c r="D30" s="40"/>
    </row>
    <row r="31" spans="1:4" s="1" customFormat="1" ht="15">
      <c r="A31" s="40"/>
      <c r="B31" s="40"/>
      <c r="C31" s="40"/>
      <c r="D31" s="40"/>
    </row>
    <row r="32" spans="1:4" s="1" customFormat="1" ht="15">
      <c r="A32" s="59"/>
      <c r="B32" s="40"/>
      <c r="C32" s="40"/>
      <c r="D32" s="40"/>
    </row>
    <row r="33" spans="5:8" s="1" customFormat="1" ht="15">
      <c r="E33" s="40"/>
      <c r="F33" s="40"/>
      <c r="G33" s="40"/>
      <c r="H33" s="40"/>
    </row>
    <row r="34" s="1" customFormat="1" ht="15"/>
    <row r="35" s="1" customFormat="1" ht="15"/>
    <row r="36" spans="1:4" s="1" customFormat="1" ht="15">
      <c r="A36" s="59"/>
      <c r="B36" s="40"/>
      <c r="C36" s="40"/>
      <c r="D36" s="40"/>
    </row>
    <row r="37" spans="5:8" s="1" customFormat="1" ht="15">
      <c r="E37" s="40"/>
      <c r="F37" s="40"/>
      <c r="G37" s="40"/>
      <c r="H37" s="40"/>
    </row>
    <row r="38" s="1" customFormat="1" ht="15"/>
    <row r="39" s="1" customFormat="1" ht="15"/>
    <row r="40" spans="1:4" s="1" customFormat="1" ht="15">
      <c r="A40" s="59"/>
      <c r="B40" s="40"/>
      <c r="C40" s="40"/>
      <c r="D40" s="40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pans="5:8" s="1" customFormat="1" ht="15">
      <c r="E55" s="40"/>
      <c r="F55" s="40"/>
      <c r="G55" s="40"/>
      <c r="H55" s="40"/>
    </row>
    <row r="56" s="1" customFormat="1" ht="15"/>
    <row r="57" spans="5:8" s="1" customFormat="1" ht="15">
      <c r="E57" s="40"/>
      <c r="F57" s="40"/>
      <c r="G57" s="40"/>
      <c r="H57" s="40"/>
    </row>
    <row r="58" spans="1:4" s="1" customFormat="1" ht="15">
      <c r="A58" s="59"/>
      <c r="B58" s="40"/>
      <c r="C58" s="40"/>
      <c r="D58" s="40"/>
    </row>
    <row r="59" s="1" customFormat="1" ht="15"/>
    <row r="60" spans="1:4" s="1" customFormat="1" ht="15">
      <c r="A60" s="59"/>
      <c r="B60" s="40"/>
      <c r="C60" s="40"/>
      <c r="D60" s="40"/>
    </row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pans="5:8" s="1" customFormat="1" ht="14.25" customHeight="1">
      <c r="E70" s="40"/>
      <c r="F70" s="40"/>
      <c r="G70" s="40"/>
      <c r="H70" s="40"/>
    </row>
    <row r="71" spans="5:8" s="1" customFormat="1" ht="15">
      <c r="E71" s="40"/>
      <c r="F71" s="40"/>
      <c r="G71" s="40"/>
      <c r="H71" s="40"/>
    </row>
    <row r="72" spans="5:8" s="1" customFormat="1" ht="14.25" customHeight="1">
      <c r="E72" s="40"/>
      <c r="F72" s="40"/>
      <c r="G72" s="40"/>
      <c r="H72" s="40"/>
    </row>
    <row r="73" spans="1:8" s="1" customFormat="1" ht="15">
      <c r="A73" s="61"/>
      <c r="B73" s="40"/>
      <c r="C73" s="40"/>
      <c r="D73" s="40"/>
      <c r="E73" s="40"/>
      <c r="F73" s="40"/>
      <c r="G73" s="40"/>
      <c r="H73" s="40"/>
    </row>
    <row r="74" spans="1:4" s="1" customFormat="1" ht="15">
      <c r="A74" s="59"/>
      <c r="B74" s="40"/>
      <c r="C74" s="40"/>
      <c r="D74" s="40"/>
    </row>
    <row r="75" spans="1:4" s="1" customFormat="1" ht="11.25" customHeight="1">
      <c r="A75" s="61"/>
      <c r="B75" s="40"/>
      <c r="C75" s="40"/>
      <c r="D75" s="40"/>
    </row>
    <row r="76" spans="1:4" s="1" customFormat="1" ht="11.25" customHeight="1">
      <c r="A76" s="59"/>
      <c r="B76" s="40"/>
      <c r="C76" s="40"/>
      <c r="D76" s="40"/>
    </row>
    <row r="77" s="1" customFormat="1" ht="11.25" customHeight="1"/>
    <row r="78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3:B3"/>
  </mergeCells>
  <printOptions/>
  <pageMargins left="0.7513888888888889" right="0.7513888888888889" top="1" bottom="1" header="0.5" footer="0.5"/>
  <pageSetup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109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110</v>
      </c>
      <c r="B3" s="4" t="s">
        <v>75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1921.8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1455.8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>
        <v>466</v>
      </c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18.76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1940.56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/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1940.56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13888888888889" right="0.7513888888888889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3">
      <selection activeCell="C3" sqref="A1:H6553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13.28125" style="1" customWidth="1"/>
    <col min="6" max="8" width="11.8515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27" t="s">
        <v>50</v>
      </c>
      <c r="B6" s="63" t="s">
        <v>51</v>
      </c>
      <c r="C6" s="30">
        <v>1940.56</v>
      </c>
      <c r="D6" s="30">
        <v>1474.56</v>
      </c>
      <c r="E6" s="30">
        <v>466</v>
      </c>
      <c r="F6" s="30"/>
      <c r="G6" s="30"/>
      <c r="H6" s="30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27" t="s">
        <v>52</v>
      </c>
      <c r="B7" s="63" t="s">
        <v>53</v>
      </c>
      <c r="C7" s="30">
        <v>1244.56</v>
      </c>
      <c r="D7" s="30">
        <v>1244.56</v>
      </c>
      <c r="E7" s="30"/>
      <c r="F7" s="30"/>
      <c r="G7" s="30"/>
      <c r="H7" s="30"/>
      <c r="I7" s="3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27" t="s">
        <v>54</v>
      </c>
      <c r="B8" s="63" t="s">
        <v>55</v>
      </c>
      <c r="C8" s="30">
        <v>1244.56</v>
      </c>
      <c r="D8" s="30">
        <v>1244.56</v>
      </c>
      <c r="E8" s="30"/>
      <c r="F8" s="30"/>
      <c r="G8" s="30"/>
      <c r="H8" s="30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1244.56</v>
      </c>
      <c r="D9" s="6">
        <v>1244.56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27" t="s">
        <v>58</v>
      </c>
      <c r="B10" s="63" t="s">
        <v>59</v>
      </c>
      <c r="C10" s="30">
        <v>230</v>
      </c>
      <c r="D10" s="30">
        <v>230</v>
      </c>
      <c r="E10" s="30"/>
      <c r="F10" s="30"/>
      <c r="G10" s="30"/>
      <c r="H10" s="3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27" t="s">
        <v>60</v>
      </c>
      <c r="B11" s="63" t="s">
        <v>61</v>
      </c>
      <c r="C11" s="30">
        <v>230</v>
      </c>
      <c r="D11" s="30">
        <v>230</v>
      </c>
      <c r="E11" s="30"/>
      <c r="F11" s="30"/>
      <c r="G11" s="30"/>
      <c r="H11" s="3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5" t="s">
        <v>62</v>
      </c>
      <c r="B12" s="64" t="s">
        <v>63</v>
      </c>
      <c r="C12" s="6">
        <v>150</v>
      </c>
      <c r="D12" s="6">
        <v>150</v>
      </c>
      <c r="E12" s="6"/>
      <c r="F12" s="6"/>
      <c r="G12" s="6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5" t="s">
        <v>64</v>
      </c>
      <c r="B13" s="64" t="s">
        <v>65</v>
      </c>
      <c r="C13" s="6">
        <v>80</v>
      </c>
      <c r="D13" s="6">
        <v>80</v>
      </c>
      <c r="E13" s="6"/>
      <c r="F13" s="6"/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27" t="s">
        <v>66</v>
      </c>
      <c r="B14" s="63" t="s">
        <v>30</v>
      </c>
      <c r="C14" s="30">
        <v>466</v>
      </c>
      <c r="D14" s="30"/>
      <c r="E14" s="30">
        <v>466</v>
      </c>
      <c r="F14" s="30"/>
      <c r="G14" s="30"/>
      <c r="H14" s="30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1.75" customHeight="1">
      <c r="A15" s="27" t="s">
        <v>67</v>
      </c>
      <c r="B15" s="63" t="s">
        <v>68</v>
      </c>
      <c r="C15" s="30">
        <v>466</v>
      </c>
      <c r="D15" s="30"/>
      <c r="E15" s="30">
        <v>466</v>
      </c>
      <c r="F15" s="30"/>
      <c r="G15" s="30"/>
      <c r="H15" s="3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8" s="1" customFormat="1" ht="21.75" customHeight="1">
      <c r="A16" s="5" t="s">
        <v>69</v>
      </c>
      <c r="B16" s="64" t="s">
        <v>70</v>
      </c>
      <c r="C16" s="6">
        <v>466</v>
      </c>
      <c r="D16" s="6"/>
      <c r="E16" s="6">
        <v>466</v>
      </c>
      <c r="F16" s="6"/>
      <c r="G16" s="6"/>
      <c r="H16" s="6"/>
    </row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showGridLines="0" workbookViewId="0" topLeftCell="A1">
      <selection activeCell="A1" sqref="A1:IV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7" customHeight="1">
      <c r="A1" s="18" t="s">
        <v>71</v>
      </c>
      <c r="B1" s="18"/>
      <c r="C1" s="18"/>
      <c r="D1" s="18"/>
      <c r="E1" s="40"/>
      <c r="F1" s="40"/>
      <c r="G1" s="40"/>
      <c r="H1" s="40"/>
    </row>
    <row r="2" spans="2:8" s="1" customFormat="1" ht="18.75" customHeight="1">
      <c r="B2" s="20"/>
      <c r="C2" s="20"/>
      <c r="D2" s="21" t="s">
        <v>1</v>
      </c>
      <c r="E2" s="20"/>
      <c r="F2" s="20"/>
      <c r="G2" s="20"/>
      <c r="H2" s="20"/>
    </row>
    <row r="3" spans="1:8" s="1" customFormat="1" ht="24" customHeight="1">
      <c r="A3" s="23" t="s">
        <v>2</v>
      </c>
      <c r="B3" s="23"/>
      <c r="C3" s="23" t="s">
        <v>3</v>
      </c>
      <c r="D3" s="23"/>
      <c r="E3" s="20"/>
      <c r="F3" s="20"/>
      <c r="G3" s="20"/>
      <c r="H3" s="20"/>
    </row>
    <row r="4" spans="1:8" s="1" customFormat="1" ht="21.75" customHeight="1">
      <c r="A4" s="23" t="s">
        <v>4</v>
      </c>
      <c r="B4" s="23" t="s">
        <v>5</v>
      </c>
      <c r="C4" s="23" t="s">
        <v>6</v>
      </c>
      <c r="D4" s="23" t="s">
        <v>5</v>
      </c>
      <c r="E4" s="20"/>
      <c r="F4" s="20"/>
      <c r="G4" s="20"/>
      <c r="H4" s="20"/>
    </row>
    <row r="5" spans="1:8" s="1" customFormat="1" ht="21" customHeight="1">
      <c r="A5" s="41" t="s">
        <v>7</v>
      </c>
      <c r="B5" s="42">
        <f>SUM(B6:B7)</f>
        <v>1921.8</v>
      </c>
      <c r="C5" s="41" t="s">
        <v>8</v>
      </c>
      <c r="D5" s="43"/>
      <c r="E5" s="20"/>
      <c r="F5" s="20"/>
      <c r="G5" s="20"/>
      <c r="H5" s="20"/>
    </row>
    <row r="6" spans="1:8" s="1" customFormat="1" ht="21" customHeight="1">
      <c r="A6" s="41" t="s">
        <v>9</v>
      </c>
      <c r="B6" s="44">
        <v>1455.8</v>
      </c>
      <c r="C6" s="41" t="s">
        <v>10</v>
      </c>
      <c r="D6" s="43"/>
      <c r="E6" s="20"/>
      <c r="F6" s="20"/>
      <c r="G6" s="20"/>
      <c r="H6" s="20"/>
    </row>
    <row r="7" spans="1:8" s="1" customFormat="1" ht="21" customHeight="1">
      <c r="A7" s="15" t="s">
        <v>11</v>
      </c>
      <c r="B7" s="45">
        <v>466</v>
      </c>
      <c r="C7" s="46" t="s">
        <v>12</v>
      </c>
      <c r="D7" s="43"/>
      <c r="E7" s="20"/>
      <c r="F7" s="20"/>
      <c r="G7" s="20"/>
      <c r="H7" s="20"/>
    </row>
    <row r="8" spans="1:8" s="1" customFormat="1" ht="21" customHeight="1">
      <c r="A8" s="47"/>
      <c r="B8" s="48"/>
      <c r="C8" s="41" t="s">
        <v>14</v>
      </c>
      <c r="D8" s="43"/>
      <c r="E8" s="20"/>
      <c r="F8" s="20"/>
      <c r="G8" s="20"/>
      <c r="H8" s="20"/>
    </row>
    <row r="9" spans="1:8" s="1" customFormat="1" ht="21" customHeight="1">
      <c r="A9" s="47"/>
      <c r="B9" s="49"/>
      <c r="C9" s="41" t="s">
        <v>15</v>
      </c>
      <c r="D9" s="43">
        <v>1225.8</v>
      </c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16</v>
      </c>
      <c r="D10" s="43">
        <v>230</v>
      </c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18</v>
      </c>
      <c r="D11" s="43"/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20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22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24</v>
      </c>
      <c r="D14" s="43"/>
      <c r="E14" s="20"/>
      <c r="F14" s="20"/>
      <c r="G14" s="20"/>
      <c r="H14" s="20"/>
    </row>
    <row r="15" spans="1:8" s="1" customFormat="1" ht="21" customHeight="1">
      <c r="A15" s="41"/>
      <c r="B15" s="42"/>
      <c r="C15" s="41" t="s">
        <v>25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26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27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28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50"/>
      <c r="C19" s="41" t="s">
        <v>29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30</v>
      </c>
      <c r="D20" s="51">
        <f>SUM(D22)-SUM(D5:D19)</f>
        <v>466</v>
      </c>
      <c r="E20" s="20"/>
      <c r="F20" s="20"/>
      <c r="G20" s="20"/>
      <c r="H20" s="20"/>
    </row>
    <row r="21" spans="1:8" s="1" customFormat="1" ht="21" customHeight="1">
      <c r="A21" s="41"/>
      <c r="B21" s="50"/>
      <c r="C21" s="41"/>
      <c r="D21" s="52"/>
      <c r="E21" s="20"/>
      <c r="F21" s="20"/>
      <c r="G21" s="20"/>
      <c r="H21" s="20"/>
    </row>
    <row r="22" spans="1:8" s="1" customFormat="1" ht="21" customHeight="1">
      <c r="A22" s="23" t="s">
        <v>31</v>
      </c>
      <c r="B22" s="53">
        <f>SUM(B6:B7)</f>
        <v>1921.8</v>
      </c>
      <c r="C22" s="23" t="s">
        <v>32</v>
      </c>
      <c r="D22" s="43">
        <v>1921.8</v>
      </c>
      <c r="E22" s="20"/>
      <c r="F22" s="20"/>
      <c r="G22" s="20"/>
      <c r="H22" s="20"/>
    </row>
    <row r="23" spans="1:8" s="1" customFormat="1" ht="21" customHeight="1">
      <c r="A23" s="54" t="s">
        <v>33</v>
      </c>
      <c r="B23" s="55"/>
      <c r="C23" s="56" t="s">
        <v>34</v>
      </c>
      <c r="D23" s="57"/>
      <c r="E23" s="20"/>
      <c r="F23" s="20"/>
      <c r="G23" s="20"/>
      <c r="H23" s="20"/>
    </row>
    <row r="24" spans="1:8" s="1" customFormat="1" ht="21" customHeight="1">
      <c r="A24" s="41"/>
      <c r="B24" s="58"/>
      <c r="C24" s="41"/>
      <c r="D24" s="57"/>
      <c r="E24" s="40"/>
      <c r="F24" s="40"/>
      <c r="G24" s="40"/>
      <c r="H24" s="40"/>
    </row>
    <row r="25" spans="1:8" s="1" customFormat="1" ht="21" customHeight="1">
      <c r="A25" s="23" t="s">
        <v>36</v>
      </c>
      <c r="B25" s="42">
        <f>SUM(B22:B23)</f>
        <v>1921.8</v>
      </c>
      <c r="C25" s="23" t="s">
        <v>37</v>
      </c>
      <c r="D25" s="57">
        <f>SUM(D22:D23)</f>
        <v>1921.8</v>
      </c>
      <c r="E25" s="40"/>
      <c r="F25" s="40"/>
      <c r="G25" s="40"/>
      <c r="H25" s="40"/>
    </row>
    <row r="26" spans="1:8" s="1" customFormat="1" ht="15">
      <c r="A26" s="59"/>
      <c r="B26" s="60"/>
      <c r="C26" s="40"/>
      <c r="D26" s="40"/>
      <c r="E26" s="40"/>
      <c r="F26" s="40"/>
      <c r="G26" s="40"/>
      <c r="H26" s="40"/>
    </row>
    <row r="27" spans="1:8" s="1" customFormat="1" ht="15">
      <c r="A27" s="40"/>
      <c r="B27" s="4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4" s="1" customFormat="1" ht="15">
      <c r="A30" s="59"/>
      <c r="B30" s="40"/>
      <c r="C30" s="40"/>
      <c r="D30" s="40"/>
    </row>
    <row r="31" s="1" customFormat="1" ht="15"/>
    <row r="32" s="1" customFormat="1" ht="15"/>
    <row r="33" spans="5:8" s="1" customFormat="1" ht="15">
      <c r="E33" s="40"/>
      <c r="F33" s="40"/>
      <c r="G33" s="40"/>
      <c r="H33" s="40"/>
    </row>
    <row r="34" spans="1:4" s="1" customFormat="1" ht="15">
      <c r="A34" s="59"/>
      <c r="B34" s="40"/>
      <c r="C34" s="40"/>
      <c r="D34" s="40"/>
    </row>
    <row r="35" s="1" customFormat="1" ht="15"/>
    <row r="36" s="1" customFormat="1" ht="15"/>
    <row r="37" spans="5:8" s="1" customFormat="1" ht="15">
      <c r="E37" s="40"/>
      <c r="F37" s="40"/>
      <c r="G37" s="40"/>
      <c r="H37" s="40"/>
    </row>
    <row r="38" spans="1:4" s="1" customFormat="1" ht="15">
      <c r="A38" s="59"/>
      <c r="B38" s="40"/>
      <c r="C38" s="40"/>
      <c r="D38" s="40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pans="5:8" s="1" customFormat="1" ht="15">
      <c r="E55" s="40"/>
      <c r="F55" s="40"/>
      <c r="G55" s="40"/>
      <c r="H55" s="40"/>
    </row>
    <row r="56" spans="1:4" s="1" customFormat="1" ht="15">
      <c r="A56" s="59"/>
      <c r="B56" s="40"/>
      <c r="C56" s="40"/>
      <c r="D56" s="40"/>
    </row>
    <row r="57" spans="5:8" s="1" customFormat="1" ht="15">
      <c r="E57" s="40"/>
      <c r="F57" s="40"/>
      <c r="G57" s="40"/>
      <c r="H57" s="40"/>
    </row>
    <row r="58" spans="1:4" s="1" customFormat="1" ht="15">
      <c r="A58" s="59"/>
      <c r="B58" s="40"/>
      <c r="C58" s="40"/>
      <c r="D58" s="40"/>
    </row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pans="5:8" s="1" customFormat="1" ht="14.25" customHeight="1">
      <c r="E70" s="40"/>
      <c r="F70" s="40"/>
      <c r="G70" s="40"/>
      <c r="H70" s="40"/>
    </row>
    <row r="71" spans="1:8" s="1" customFormat="1" ht="15">
      <c r="A71" s="61"/>
      <c r="B71" s="40"/>
      <c r="C71" s="40"/>
      <c r="D71" s="40"/>
      <c r="E71" s="40"/>
      <c r="F71" s="40"/>
      <c r="G71" s="40"/>
      <c r="H71" s="40"/>
    </row>
    <row r="72" spans="1:8" s="1" customFormat="1" ht="14.25" customHeight="1">
      <c r="A72" s="59"/>
      <c r="B72" s="40"/>
      <c r="C72" s="40"/>
      <c r="D72" s="40"/>
      <c r="E72" s="40"/>
      <c r="F72" s="40"/>
      <c r="G72" s="40"/>
      <c r="H72" s="40"/>
    </row>
    <row r="73" spans="1:8" s="1" customFormat="1" ht="15">
      <c r="A73" s="61"/>
      <c r="B73" s="40"/>
      <c r="C73" s="40"/>
      <c r="D73" s="40"/>
      <c r="E73" s="40"/>
      <c r="F73" s="40"/>
      <c r="G73" s="40"/>
      <c r="H73" s="40"/>
    </row>
    <row r="74" spans="1:4" s="1" customFormat="1" ht="15">
      <c r="A74" s="59"/>
      <c r="B74" s="40"/>
      <c r="C74" s="40"/>
      <c r="D74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13888888888889" right="0.7513888888888889" top="1" bottom="1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72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27" t="s">
        <v>50</v>
      </c>
      <c r="B6" s="28" t="s">
        <v>51</v>
      </c>
      <c r="C6" s="29">
        <v>1455.8</v>
      </c>
      <c r="D6" s="30">
        <v>1455.8</v>
      </c>
      <c r="E6" s="3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 t="s">
        <v>52</v>
      </c>
      <c r="B7" s="28" t="s">
        <v>53</v>
      </c>
      <c r="C7" s="29">
        <v>1225.8</v>
      </c>
      <c r="D7" s="30">
        <v>1225.8</v>
      </c>
      <c r="E7" s="30"/>
      <c r="F7" s="3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 t="s">
        <v>54</v>
      </c>
      <c r="B8" s="28" t="s">
        <v>55</v>
      </c>
      <c r="C8" s="29">
        <v>1225.8</v>
      </c>
      <c r="D8" s="30">
        <v>1225.8</v>
      </c>
      <c r="E8" s="3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1225.8</v>
      </c>
      <c r="D9" s="6">
        <v>1225.8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 t="s">
        <v>58</v>
      </c>
      <c r="B10" s="28" t="s">
        <v>59</v>
      </c>
      <c r="C10" s="29">
        <v>230</v>
      </c>
      <c r="D10" s="30">
        <v>230</v>
      </c>
      <c r="E10" s="3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 t="s">
        <v>60</v>
      </c>
      <c r="B11" s="28" t="s">
        <v>61</v>
      </c>
      <c r="C11" s="29">
        <v>230</v>
      </c>
      <c r="D11" s="30">
        <v>230</v>
      </c>
      <c r="E11" s="3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5" t="s">
        <v>62</v>
      </c>
      <c r="B12" s="12" t="s">
        <v>63</v>
      </c>
      <c r="C12" s="11">
        <v>150</v>
      </c>
      <c r="D12" s="6">
        <v>150</v>
      </c>
      <c r="E12" s="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5" t="s">
        <v>64</v>
      </c>
      <c r="B13" s="12" t="s">
        <v>65</v>
      </c>
      <c r="C13" s="11">
        <v>80</v>
      </c>
      <c r="D13" s="6">
        <v>80</v>
      </c>
      <c r="E13" s="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2"/>
      <c r="B14" s="33"/>
      <c r="C14" s="34"/>
      <c r="D14" s="34"/>
      <c r="E14" s="34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6" sqref="A6:IV16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73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74</v>
      </c>
      <c r="B3" s="4"/>
      <c r="C3" s="4" t="s">
        <v>75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76</v>
      </c>
      <c r="E4" s="9" t="s">
        <v>77</v>
      </c>
    </row>
    <row r="5" spans="1:6" s="1" customFormat="1" ht="30.75" customHeight="1">
      <c r="A5" s="35" t="s">
        <v>50</v>
      </c>
      <c r="B5" s="28" t="s">
        <v>51</v>
      </c>
      <c r="C5" s="36">
        <v>1455.8</v>
      </c>
      <c r="D5" s="37">
        <v>1455.8</v>
      </c>
      <c r="E5" s="30"/>
      <c r="F5" s="7"/>
    </row>
    <row r="6" spans="1:5" s="1" customFormat="1" ht="22.5" customHeight="1">
      <c r="A6" s="35" t="s">
        <v>78</v>
      </c>
      <c r="B6" s="28" t="s">
        <v>79</v>
      </c>
      <c r="C6" s="36">
        <v>1270</v>
      </c>
      <c r="D6" s="37">
        <v>1270</v>
      </c>
      <c r="E6" s="30"/>
    </row>
    <row r="7" spans="1:5" s="1" customFormat="1" ht="22.5" customHeight="1">
      <c r="A7" s="10" t="s">
        <v>80</v>
      </c>
      <c r="B7" s="12" t="s">
        <v>81</v>
      </c>
      <c r="C7" s="38">
        <v>300</v>
      </c>
      <c r="D7" s="39">
        <v>300</v>
      </c>
      <c r="E7" s="6"/>
    </row>
    <row r="8" spans="1:5" s="1" customFormat="1" ht="22.5" customHeight="1">
      <c r="A8" s="10" t="s">
        <v>82</v>
      </c>
      <c r="B8" s="12" t="s">
        <v>83</v>
      </c>
      <c r="C8" s="38">
        <v>247</v>
      </c>
      <c r="D8" s="39">
        <v>247</v>
      </c>
      <c r="E8" s="6"/>
    </row>
    <row r="9" spans="1:5" s="1" customFormat="1" ht="22.5" customHeight="1">
      <c r="A9" s="10" t="s">
        <v>84</v>
      </c>
      <c r="B9" s="12" t="s">
        <v>85</v>
      </c>
      <c r="C9" s="38">
        <v>379</v>
      </c>
      <c r="D9" s="39">
        <v>379</v>
      </c>
      <c r="E9" s="6"/>
    </row>
    <row r="10" spans="1:5" s="1" customFormat="1" ht="22.5" customHeight="1">
      <c r="A10" s="10" t="s">
        <v>86</v>
      </c>
      <c r="B10" s="12" t="s">
        <v>87</v>
      </c>
      <c r="C10" s="38">
        <v>150</v>
      </c>
      <c r="D10" s="39">
        <v>150</v>
      </c>
      <c r="E10" s="6"/>
    </row>
    <row r="11" spans="1:5" s="1" customFormat="1" ht="22.5" customHeight="1">
      <c r="A11" s="10" t="s">
        <v>88</v>
      </c>
      <c r="B11" s="12" t="s">
        <v>89</v>
      </c>
      <c r="C11" s="38">
        <v>80</v>
      </c>
      <c r="D11" s="39">
        <v>80</v>
      </c>
      <c r="E11" s="6"/>
    </row>
    <row r="12" spans="1:5" s="1" customFormat="1" ht="22.5" customHeight="1">
      <c r="A12" s="10" t="s">
        <v>90</v>
      </c>
      <c r="B12" s="12" t="s">
        <v>91</v>
      </c>
      <c r="C12" s="38">
        <v>4</v>
      </c>
      <c r="D12" s="39">
        <v>4</v>
      </c>
      <c r="E12" s="6"/>
    </row>
    <row r="13" spans="1:5" s="1" customFormat="1" ht="22.5" customHeight="1">
      <c r="A13" s="10" t="s">
        <v>92</v>
      </c>
      <c r="B13" s="12" t="s">
        <v>93</v>
      </c>
      <c r="C13" s="38">
        <v>110</v>
      </c>
      <c r="D13" s="39">
        <v>110</v>
      </c>
      <c r="E13" s="6"/>
    </row>
    <row r="14" spans="1:5" s="1" customFormat="1" ht="22.5" customHeight="1">
      <c r="A14" s="35" t="s">
        <v>94</v>
      </c>
      <c r="B14" s="28" t="s">
        <v>95</v>
      </c>
      <c r="C14" s="36">
        <v>185.8</v>
      </c>
      <c r="D14" s="37">
        <v>185.8</v>
      </c>
      <c r="E14" s="30"/>
    </row>
    <row r="15" spans="1:5" s="1" customFormat="1" ht="22.5" customHeight="1">
      <c r="A15" s="10" t="s">
        <v>96</v>
      </c>
      <c r="B15" s="12" t="s">
        <v>97</v>
      </c>
      <c r="C15" s="38">
        <v>15</v>
      </c>
      <c r="D15" s="39">
        <v>15</v>
      </c>
      <c r="E15" s="6"/>
    </row>
    <row r="16" spans="1:5" s="1" customFormat="1" ht="22.5" customHeight="1">
      <c r="A16" s="10" t="s">
        <v>98</v>
      </c>
      <c r="B16" s="12" t="s">
        <v>99</v>
      </c>
      <c r="C16" s="38">
        <v>170.8</v>
      </c>
      <c r="D16" s="39">
        <v>170.8</v>
      </c>
      <c r="E16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100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27" t="s">
        <v>50</v>
      </c>
      <c r="B6" s="28" t="s">
        <v>51</v>
      </c>
      <c r="C6" s="29">
        <v>466</v>
      </c>
      <c r="D6" s="30"/>
      <c r="E6" s="30">
        <v>466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 t="s">
        <v>66</v>
      </c>
      <c r="B7" s="28" t="s">
        <v>30</v>
      </c>
      <c r="C7" s="29">
        <v>466</v>
      </c>
      <c r="D7" s="30"/>
      <c r="E7" s="30">
        <v>466</v>
      </c>
      <c r="F7" s="3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 t="s">
        <v>67</v>
      </c>
      <c r="B8" s="28" t="s">
        <v>68</v>
      </c>
      <c r="C8" s="29">
        <v>466</v>
      </c>
      <c r="D8" s="30"/>
      <c r="E8" s="30">
        <v>466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69</v>
      </c>
      <c r="B9" s="12" t="s">
        <v>70</v>
      </c>
      <c r="C9" s="11">
        <v>466</v>
      </c>
      <c r="D9" s="6"/>
      <c r="E9" s="6">
        <v>466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32"/>
      <c r="B10" s="33"/>
      <c r="C10" s="34"/>
      <c r="D10" s="34"/>
      <c r="E10" s="34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32"/>
      <c r="B11" s="33"/>
      <c r="C11" s="34"/>
      <c r="D11" s="34"/>
      <c r="E11" s="3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32"/>
      <c r="B12" s="33"/>
      <c r="C12" s="34"/>
      <c r="D12" s="34"/>
      <c r="E12" s="3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2"/>
      <c r="B13" s="33"/>
      <c r="C13" s="34"/>
      <c r="D13" s="34"/>
      <c r="E13" s="3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32"/>
      <c r="B14" s="33"/>
      <c r="C14" s="34"/>
      <c r="D14" s="34"/>
      <c r="E14" s="34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101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102</v>
      </c>
      <c r="B3" s="4" t="s">
        <v>75</v>
      </c>
    </row>
    <row r="4" spans="1:2" s="1" customFormat="1" ht="27" customHeight="1">
      <c r="A4" s="12" t="s">
        <v>51</v>
      </c>
      <c r="B4" s="13">
        <f>SUM(B5:B7)</f>
        <v>3</v>
      </c>
    </row>
    <row r="5" spans="1:3" s="1" customFormat="1" ht="27" customHeight="1">
      <c r="A5" s="12" t="s">
        <v>103</v>
      </c>
      <c r="B5" s="6"/>
      <c r="C5" s="7"/>
    </row>
    <row r="6" spans="1:3" s="1" customFormat="1" ht="27" customHeight="1">
      <c r="A6" s="12" t="s">
        <v>104</v>
      </c>
      <c r="B6" s="6"/>
      <c r="C6" s="7"/>
    </row>
    <row r="7" spans="1:3" s="1" customFormat="1" ht="27" customHeight="1">
      <c r="A7" s="12" t="s">
        <v>105</v>
      </c>
      <c r="B7" s="14">
        <f>SUM(B8:B9)</f>
        <v>3</v>
      </c>
      <c r="C7" s="7"/>
    </row>
    <row r="8" spans="1:4" s="1" customFormat="1" ht="27" customHeight="1">
      <c r="A8" s="15" t="s">
        <v>106</v>
      </c>
      <c r="B8" s="16">
        <v>3</v>
      </c>
      <c r="C8" s="7"/>
      <c r="D8" s="17"/>
    </row>
    <row r="9" spans="1:3" s="1" customFormat="1" ht="27" customHeight="1">
      <c r="A9" s="15" t="s">
        <v>107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108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102</v>
      </c>
      <c r="B3" s="9" t="s">
        <v>75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13888888888889" right="0.7513888888888889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2021-03-01T07:13:01Z</dcterms:created>
  <dcterms:modified xsi:type="dcterms:W3CDTF">2021-03-10T03:12:12Z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